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artemartemov/Downloads/"/>
    </mc:Choice>
  </mc:AlternateContent>
  <xr:revisionPtr revIDLastSave="0" documentId="13_ncr:1_{BB3B6D27-BDC2-D647-8592-0D0F8829D2B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2 полугодие 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0" l="1"/>
  <c r="H83" i="10" s="1"/>
  <c r="J83" i="10" s="1"/>
  <c r="F82" i="10"/>
  <c r="H82" i="10" s="1"/>
  <c r="J82" i="10" s="1"/>
  <c r="H81" i="10"/>
  <c r="J81" i="10" s="1"/>
  <c r="F80" i="10"/>
  <c r="H80" i="10" s="1"/>
  <c r="J80" i="10" s="1"/>
  <c r="F79" i="10"/>
  <c r="H79" i="10" s="1"/>
  <c r="J79" i="10" s="1"/>
  <c r="F78" i="10"/>
  <c r="H78" i="10" s="1"/>
  <c r="J78" i="10" s="1"/>
  <c r="F77" i="10"/>
  <c r="H77" i="10" s="1"/>
  <c r="J77" i="10" s="1"/>
  <c r="F76" i="10"/>
  <c r="H76" i="10" s="1"/>
  <c r="J76" i="10" s="1"/>
  <c r="F75" i="10"/>
  <c r="H75" i="10" s="1"/>
  <c r="J75" i="10" s="1"/>
  <c r="F74" i="10"/>
  <c r="H74" i="10" s="1"/>
  <c r="J74" i="10" s="1"/>
  <c r="F73" i="10"/>
  <c r="H73" i="10" s="1"/>
  <c r="J73" i="10" s="1"/>
  <c r="F72" i="10"/>
  <c r="H72" i="10" s="1"/>
  <c r="J72" i="10" s="1"/>
  <c r="F71" i="10"/>
  <c r="H71" i="10" s="1"/>
  <c r="J71" i="10" s="1"/>
  <c r="F70" i="10"/>
  <c r="H70" i="10" s="1"/>
  <c r="J70" i="10" s="1"/>
  <c r="F69" i="10"/>
  <c r="H69" i="10" s="1"/>
  <c r="J69" i="10" s="1"/>
  <c r="F68" i="10"/>
  <c r="H68" i="10" s="1"/>
  <c r="J68" i="10" s="1"/>
  <c r="F67" i="10"/>
  <c r="H67" i="10" s="1"/>
  <c r="J67" i="10" s="1"/>
  <c r="F66" i="10"/>
  <c r="H66" i="10" s="1"/>
  <c r="J66" i="10" s="1"/>
  <c r="F65" i="10"/>
  <c r="H65" i="10" s="1"/>
  <c r="J65" i="10" s="1"/>
  <c r="H64" i="10"/>
  <c r="J64" i="10" s="1"/>
  <c r="H63" i="10"/>
  <c r="J63" i="10" s="1"/>
  <c r="F62" i="10"/>
  <c r="H62" i="10" s="1"/>
  <c r="J62" i="10" s="1"/>
  <c r="F61" i="10"/>
  <c r="H61" i="10" s="1"/>
  <c r="J61" i="10" s="1"/>
  <c r="F60" i="10"/>
  <c r="H60" i="10" s="1"/>
  <c r="J60" i="10" s="1"/>
  <c r="F59" i="10"/>
  <c r="H59" i="10" s="1"/>
  <c r="J59" i="10" s="1"/>
  <c r="F58" i="10"/>
  <c r="H58" i="10" s="1"/>
  <c r="J58" i="10" s="1"/>
  <c r="F57" i="10"/>
  <c r="H57" i="10" s="1"/>
  <c r="J57" i="10" s="1"/>
  <c r="F56" i="10"/>
  <c r="H56" i="10" s="1"/>
  <c r="J56" i="10" s="1"/>
  <c r="F55" i="10"/>
  <c r="H55" i="10" s="1"/>
  <c r="J55" i="10" s="1"/>
  <c r="F54" i="10"/>
  <c r="H54" i="10" s="1"/>
  <c r="J54" i="10" s="1"/>
  <c r="F53" i="10"/>
  <c r="H53" i="10" s="1"/>
  <c r="J53" i="10" s="1"/>
  <c r="F52" i="10"/>
  <c r="H52" i="10" s="1"/>
  <c r="J52" i="10" s="1"/>
  <c r="F51" i="10"/>
  <c r="H51" i="10" s="1"/>
  <c r="J51" i="10" s="1"/>
  <c r="F50" i="10"/>
  <c r="H50" i="10" s="1"/>
  <c r="J50" i="10" s="1"/>
  <c r="F49" i="10"/>
  <c r="H49" i="10" s="1"/>
  <c r="J49" i="10" s="1"/>
  <c r="F48" i="10"/>
  <c r="H48" i="10" s="1"/>
  <c r="J48" i="10" s="1"/>
  <c r="F47" i="10"/>
  <c r="H47" i="10" s="1"/>
  <c r="J47" i="10" s="1"/>
  <c r="F46" i="10"/>
  <c r="H46" i="10" s="1"/>
  <c r="J46" i="10" s="1"/>
  <c r="F45" i="10"/>
  <c r="H45" i="10" s="1"/>
  <c r="J45" i="10" s="1"/>
  <c r="F44" i="10"/>
  <c r="H44" i="10" s="1"/>
  <c r="J44" i="10" s="1"/>
  <c r="F43" i="10"/>
  <c r="H43" i="10" s="1"/>
  <c r="J43" i="10" s="1"/>
  <c r="F42" i="10"/>
  <c r="H42" i="10" s="1"/>
  <c r="J42" i="10" s="1"/>
  <c r="F41" i="10"/>
  <c r="H41" i="10" s="1"/>
  <c r="J41" i="10" s="1"/>
  <c r="F40" i="10"/>
  <c r="H40" i="10" s="1"/>
  <c r="J40" i="10" s="1"/>
  <c r="F39" i="10"/>
  <c r="H39" i="10" s="1"/>
  <c r="J39" i="10" s="1"/>
  <c r="F38" i="10"/>
  <c r="H38" i="10" s="1"/>
  <c r="J38" i="10" s="1"/>
  <c r="F36" i="10"/>
  <c r="H36" i="10" s="1"/>
  <c r="J36" i="10" s="1"/>
  <c r="F35" i="10"/>
  <c r="H35" i="10" s="1"/>
  <c r="J35" i="10" s="1"/>
  <c r="F34" i="10"/>
  <c r="H34" i="10" s="1"/>
  <c r="J34" i="10" s="1"/>
  <c r="F33" i="10"/>
  <c r="H33" i="10" s="1"/>
  <c r="J33" i="10" s="1"/>
  <c r="F32" i="10"/>
  <c r="H32" i="10" s="1"/>
  <c r="J32" i="10" s="1"/>
  <c r="F31" i="10"/>
  <c r="H31" i="10" s="1"/>
  <c r="J31" i="10" s="1"/>
  <c r="F30" i="10"/>
  <c r="H30" i="10" s="1"/>
  <c r="J30" i="10" s="1"/>
  <c r="H29" i="10"/>
  <c r="J29" i="10" s="1"/>
  <c r="F29" i="10"/>
  <c r="F28" i="10"/>
  <c r="H28" i="10" s="1"/>
  <c r="J28" i="10" s="1"/>
  <c r="F27" i="10"/>
  <c r="H27" i="10" s="1"/>
  <c r="J27" i="10" s="1"/>
  <c r="F26" i="10"/>
  <c r="H26" i="10" s="1"/>
  <c r="J26" i="10" s="1"/>
  <c r="F25" i="10"/>
  <c r="H25" i="10" s="1"/>
  <c r="J25" i="10" s="1"/>
  <c r="F24" i="10"/>
  <c r="H24" i="10" s="1"/>
  <c r="J24" i="10" s="1"/>
  <c r="F23" i="10"/>
  <c r="H23" i="10" s="1"/>
  <c r="J23" i="10" s="1"/>
  <c r="F22" i="10"/>
  <c r="H22" i="10" s="1"/>
  <c r="J22" i="10" s="1"/>
  <c r="F21" i="10"/>
  <c r="H21" i="10" s="1"/>
  <c r="J21" i="10" s="1"/>
  <c r="F20" i="10"/>
  <c r="H20" i="10" s="1"/>
  <c r="J20" i="10" s="1"/>
  <c r="H19" i="10"/>
  <c r="J19" i="10" s="1"/>
  <c r="F19" i="10"/>
  <c r="F18" i="10"/>
  <c r="H18" i="10" s="1"/>
  <c r="J18" i="10" s="1"/>
  <c r="F17" i="10"/>
  <c r="H17" i="10" s="1"/>
  <c r="J17" i="10" s="1"/>
  <c r="F16" i="10"/>
  <c r="H16" i="10" s="1"/>
  <c r="J16" i="10" s="1"/>
  <c r="F15" i="10"/>
  <c r="H15" i="10" s="1"/>
  <c r="J15" i="10" s="1"/>
  <c r="H14" i="10"/>
  <c r="J14" i="10" s="1"/>
  <c r="F13" i="10"/>
  <c r="H13" i="10" s="1"/>
  <c r="J13" i="10" s="1"/>
  <c r="F12" i="10"/>
  <c r="H12" i="10" s="1"/>
  <c r="J12" i="10" s="1"/>
  <c r="F11" i="10"/>
  <c r="H11" i="10" s="1"/>
  <c r="J11" i="10" s="1"/>
  <c r="F10" i="10"/>
  <c r="H10" i="10" s="1"/>
  <c r="J10" i="10" s="1"/>
  <c r="F9" i="10"/>
  <c r="H9" i="10" s="1"/>
  <c r="J9" i="10" s="1"/>
  <c r="F8" i="10"/>
  <c r="F84" i="10" l="1"/>
  <c r="H8" i="10"/>
  <c r="J8" i="10" s="1"/>
  <c r="J84" i="10" s="1"/>
  <c r="H84" i="10" l="1"/>
</calcChain>
</file>

<file path=xl/sharedStrings.xml><?xml version="1.0" encoding="utf-8"?>
<sst xmlns="http://schemas.openxmlformats.org/spreadsheetml/2006/main" count="97" uniqueCount="94">
  <si>
    <t>№ п/п</t>
  </si>
  <si>
    <t>Оплата за использованную электроэнергию</t>
  </si>
  <si>
    <t>2 полугодие</t>
  </si>
  <si>
    <t>Показания ПУ, кВт ч</t>
  </si>
  <si>
    <t>Разница показаний</t>
  </si>
  <si>
    <t>Тариф, руб.</t>
  </si>
  <si>
    <t>Сумма по тарифу, руб.</t>
  </si>
  <si>
    <t>%  потерь</t>
  </si>
  <si>
    <t>Сумма к оплате с учетом %  потерь, руб.</t>
  </si>
  <si>
    <t>текущие</t>
  </si>
  <si>
    <t>предыдущие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</si>
  <si>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</si>
  <si>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</si>
  <si>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</si>
  <si>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</si>
  <si>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</si>
  <si>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</si>
  <si>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</si>
  <si>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</si>
  <si>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</si>
  <si>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</si>
  <si>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</si>
  <si>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</si>
  <si>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</si>
  <si>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</si>
  <si>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</si>
  <si>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</si>
  <si>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</si>
  <si>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</si>
  <si>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</si>
  <si>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</si>
  <si>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</si>
  <si>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</si>
  <si>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</si>
  <si>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</si>
  <si>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</si>
  <si>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</si>
  <si>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</si>
  <si>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</si>
  <si>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</si>
  <si>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</si>
  <si>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</si>
  <si>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</si>
  <si>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</si>
  <si>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</si>
  <si>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</si>
  <si>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</si>
  <si>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</si>
  <si>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</si>
  <si>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</si>
  <si>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</si>
  <si>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</si>
  <si>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</si>
  <si>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</si>
  <si>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</si>
  <si>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</si>
  <si>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</si>
  <si>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</si>
  <si>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</si>
  <si>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</si>
  <si>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</si>
  <si>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</si>
  <si>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</si>
  <si>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</si>
  <si>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</si>
  <si>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</si>
  <si>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</si>
  <si>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</si>
  <si>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</si>
  <si>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</si>
  <si>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</si>
  <si>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</si>
  <si>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</si>
  <si>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</si>
  <si>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</si>
  <si>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</si>
  <si>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</si>
  <si>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</si>
  <si>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</si>
  <si>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</si>
  <si>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</si>
  <si>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</si>
  <si>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</si>
  <si>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</si>
  <si>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</si>
  <si>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</si>
  <si>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ПУ электроэнергии не установлен</t>
  </si>
  <si>
    <t>2025 год</t>
  </si>
  <si>
    <t>По состоянию на 01.01.2026 г.</t>
  </si>
  <si>
    <t>Период оплаты - с 01.07.2025 по 31.12.2025</t>
  </si>
  <si>
    <t>Тариф на электроэнергию с 01.07.2025 г. по 31.12.2025 г. - 8,25 руб.</t>
  </si>
  <si>
    <r>
      <rPr>
        <b/>
        <sz val="11"/>
        <color rgb="FFFF0000"/>
        <rFont val="Tahoma"/>
        <family val="2"/>
      </rPr>
      <t>Расчётными считаются целые числа, числа после запятой</t>
    </r>
    <r>
      <rPr>
        <sz val="11"/>
        <rFont val="Tahoma"/>
        <family val="2"/>
      </rPr>
      <t xml:space="preserve"> (десятые) можно не считать. Соответственно, на лицевой панели счётчика должна стоять запятая между цифрами. Подчёркиваю - </t>
    </r>
    <r>
      <rPr>
        <b/>
        <sz val="11"/>
        <color rgb="FFFF0000"/>
        <rFont val="Tahoma"/>
        <family val="2"/>
      </rPr>
      <t>именно запятая</t>
    </r>
    <r>
      <rPr>
        <sz val="11"/>
        <rFont val="Tahoma"/>
        <family val="2"/>
      </rPr>
      <t>, а не обведение в рамочку, окошечко или что-то подобное.</t>
    </r>
  </si>
  <si>
    <r>
      <t>При отсутствии запятой </t>
    </r>
    <r>
      <rPr>
        <b/>
        <sz val="11"/>
        <color rgb="FFFF0000"/>
        <rFont val="Tahoma"/>
        <family val="2"/>
      </rPr>
      <t>все цифры являются расчётными</t>
    </r>
    <r>
      <rPr>
        <sz val="11"/>
        <rFont val="Tahoma"/>
        <family val="2"/>
      </rPr>
      <t>.</t>
    </r>
  </si>
  <si>
    <t>Номер гаража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</si>
</sst>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7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sz val="1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4"/>
      <name val="Calibri"/>
      <family val="2"/>
      <scheme val="minor"/>
    </font>
    <font>
      <b/>
      <sz val="10"/>
      <color indexed="4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FFFFD0"/>
        <bgColor rgb="FFFFFFD0"/>
      </patternFill>
    </fill>
    <fill>
      <patternFill patternType="solid">
        <fgColor rgb="FFFFC000"/>
        <bgColor rgb="FFFFC000"/>
      </patternFill>
    </fill>
    <fill>
      <patternFill patternType="solid">
        <fgColor rgb="FF9CDAF0"/>
        <bgColor rgb="FF9CDAF0"/>
      </patternFill>
    </fill>
    <fill>
      <patternFill patternType="solid">
        <fgColor rgb="FFFDFFD0"/>
        <bgColor rgb="FFFDFFD0"/>
      </patternFill>
    </fill>
    <fill>
      <patternFill patternType="solid">
        <fgColor rgb="FFFFFFFF"/>
        <bgColor rgb="FFFFFF00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ck">
        <color auto="1"/>
      </right>
      <top/>
      <bottom/>
      <diagonal/>
    </border>
    <border>
      <left style="medium">
        <color auto="1"/>
      </left>
      <right style="thick">
        <color rgb="FF000000"/>
      </right>
      <top style="medium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ck">
        <color rgb="FF000000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auto="1"/>
      </left>
      <right style="thick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/>
      <bottom style="thick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 style="medium">
        <color auto="1"/>
      </bottom>
      <diagonal/>
    </border>
    <border>
      <left/>
      <right/>
      <top style="medium">
        <color theme="1"/>
      </top>
      <bottom style="medium">
        <color auto="1"/>
      </bottom>
      <diagonal/>
    </border>
    <border>
      <left/>
      <right style="thick">
        <color rgb="FF000000"/>
      </right>
      <top style="medium">
        <color theme="1"/>
      </top>
      <bottom style="medium">
        <color auto="1"/>
      </bottom>
      <diagonal/>
    </border>
    <border>
      <left style="medium">
        <color theme="1"/>
      </left>
      <right/>
      <top style="medium">
        <color auto="1"/>
      </top>
      <bottom style="medium">
        <color theme="1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/>
      <right style="thick">
        <color rgb="FF000000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/>
      <top style="thick">
        <color rgb="FF000000"/>
      </top>
      <bottom style="medium">
        <color auto="1"/>
      </bottom>
      <diagonal/>
    </border>
    <border>
      <left/>
      <right/>
      <top style="thick">
        <color rgb="FF000000"/>
      </top>
      <bottom style="medium">
        <color auto="1"/>
      </bottom>
      <diagonal/>
    </border>
    <border>
      <left/>
      <right style="thick">
        <color rgb="FF000000"/>
      </right>
      <top style="thick">
        <color rgb="FF000000"/>
      </top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/>
    <xf numFmtId="0" fontId="8" fillId="0" borderId="7" xfId="0" applyFont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13" fillId="0" borderId="0" xfId="0" applyFont="1"/>
    <xf numFmtId="0" fontId="8" fillId="0" borderId="13" xfId="0" applyFont="1" applyBorder="1" applyAlignment="1">
      <alignment horizontal="center" vertical="center" wrapText="1"/>
    </xf>
    <xf numFmtId="3" fontId="10" fillId="3" borderId="1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3" fontId="10" fillId="7" borderId="1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3" borderId="17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8" fillId="3" borderId="31" xfId="0" applyFont="1" applyFill="1" applyBorder="1" applyAlignment="1">
      <alignment horizontal="center" vertical="center" wrapText="1"/>
    </xf>
    <xf numFmtId="3" fontId="4" fillId="5" borderId="32" xfId="0" applyNumberFormat="1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3" fontId="4" fillId="5" borderId="34" xfId="0" applyNumberFormat="1" applyFont="1" applyFill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3" fontId="7" fillId="4" borderId="35" xfId="0" applyNumberFormat="1" applyFont="1" applyFill="1" applyBorder="1" applyAlignment="1">
      <alignment horizontal="center" vertical="center" wrapText="1"/>
    </xf>
    <xf numFmtId="3" fontId="4" fillId="5" borderId="36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3" fillId="6" borderId="19" xfId="0" applyFont="1" applyFill="1" applyBorder="1" applyAlignment="1">
      <alignment horizontal="left" vertical="center"/>
    </xf>
    <xf numFmtId="0" fontId="13" fillId="6" borderId="20" xfId="0" applyFont="1" applyFill="1" applyBorder="1" applyAlignment="1">
      <alignment horizontal="left" vertical="center"/>
    </xf>
    <xf numFmtId="0" fontId="13" fillId="6" borderId="25" xfId="0" applyFont="1" applyFill="1" applyBorder="1" applyAlignment="1">
      <alignment horizontal="left" vertical="center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2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A2" zoomScale="160" zoomScaleNormal="160" workbookViewId="0">
      <selection activeCell="B3" sqref="B3:C7"/>
    </sheetView>
  </sheetViews>
  <sheetFormatPr baseColWidth="10" defaultColWidth="8.83203125" defaultRowHeight="15" x14ac:dyDescent="0.2"/>
  <cols>
    <col min="1" max="1" width="4.83203125" customWidth="1"/>
    <col min="2" max="2" width="23.33203125" customWidth="1"/>
    <col min="4" max="4" width="10.6640625" customWidth="1"/>
    <col min="5" max="5" width="11.6640625" customWidth="1"/>
    <col min="6" max="6" width="9.83203125" customWidth="1"/>
    <col min="7" max="7" width="9.5" customWidth="1"/>
    <col min="8" max="10" width="12.83203125" customWidth="1"/>
    <col min="11" max="11" width="26.6640625" customWidth="1"/>
  </cols>
  <sheetData>
    <row r="1" spans="1:11" ht="17" thickBot="1" x14ac:dyDescent="0.25">
      <c r="A1" s="15"/>
      <c r="B1" s="16"/>
      <c r="C1" s="17"/>
      <c r="D1" s="17"/>
      <c r="E1" s="17"/>
      <c r="F1" s="17"/>
      <c r="G1" s="17"/>
      <c r="H1" s="17"/>
      <c r="I1" s="17"/>
      <c r="J1" s="17"/>
      <c r="K1" s="1"/>
    </row>
    <row r="2" spans="1:11" ht="18" thickTop="1" thickBot="1" x14ac:dyDescent="0.25">
      <c r="A2" s="18"/>
      <c r="B2" s="19"/>
      <c r="C2" s="1"/>
      <c r="D2" s="50" t="s">
        <v>88</v>
      </c>
      <c r="E2" s="77"/>
      <c r="F2" s="77"/>
      <c r="G2" s="77"/>
      <c r="H2" s="77"/>
      <c r="I2" s="77"/>
      <c r="J2" s="78"/>
      <c r="K2" s="1"/>
    </row>
    <row r="3" spans="1:11" ht="18" customHeight="1" thickTop="1" thickBot="1" x14ac:dyDescent="0.25">
      <c r="A3" s="51" t="s">
        <v>0</v>
      </c>
      <c r="B3" s="92" t="s">
        <v>93</v>
      </c>
      <c r="C3" s="54"/>
      <c r="D3" s="74" t="s">
        <v>1</v>
      </c>
      <c r="E3" s="75"/>
      <c r="F3" s="75"/>
      <c r="G3" s="75"/>
      <c r="H3" s="75"/>
      <c r="I3" s="75"/>
      <c r="J3" s="76"/>
      <c r="K3" s="1"/>
    </row>
    <row r="4" spans="1:11" ht="17" customHeight="1" thickBot="1" x14ac:dyDescent="0.25">
      <c r="A4" s="52"/>
      <c r="B4" s="55"/>
      <c r="C4" s="56"/>
      <c r="D4" s="71" t="s">
        <v>87</v>
      </c>
      <c r="E4" s="72"/>
      <c r="F4" s="72"/>
      <c r="G4" s="72"/>
      <c r="H4" s="72"/>
      <c r="I4" s="72"/>
      <c r="J4" s="73"/>
      <c r="K4" s="1"/>
    </row>
    <row r="5" spans="1:11" ht="17" customHeight="1" thickBot="1" x14ac:dyDescent="0.25">
      <c r="A5" s="52"/>
      <c r="B5" s="55"/>
      <c r="C5" s="56"/>
      <c r="D5" s="68" t="s">
        <v>2</v>
      </c>
      <c r="E5" s="69"/>
      <c r="F5" s="69"/>
      <c r="G5" s="69"/>
      <c r="H5" s="69"/>
      <c r="I5" s="69"/>
      <c r="J5" s="70"/>
      <c r="K5" s="1"/>
    </row>
    <row r="6" spans="1:11" ht="16.5" customHeight="1" x14ac:dyDescent="0.2">
      <c r="A6" s="52"/>
      <c r="B6" s="55"/>
      <c r="C6" s="56"/>
      <c r="D6" s="66" t="s">
        <v>3</v>
      </c>
      <c r="E6" s="67"/>
      <c r="F6" s="64" t="s">
        <v>4</v>
      </c>
      <c r="G6" s="62" t="s">
        <v>5</v>
      </c>
      <c r="H6" s="60" t="s">
        <v>6</v>
      </c>
      <c r="I6" s="58" t="s">
        <v>7</v>
      </c>
      <c r="J6" s="53" t="s">
        <v>8</v>
      </c>
      <c r="K6" s="1"/>
    </row>
    <row r="7" spans="1:11" ht="36.75" customHeight="1" thickBot="1" x14ac:dyDescent="0.25">
      <c r="A7" s="52"/>
      <c r="B7" s="55"/>
      <c r="C7" s="56"/>
      <c r="D7" s="23" t="s">
        <v>9</v>
      </c>
      <c r="E7" s="20" t="s">
        <v>10</v>
      </c>
      <c r="F7" s="65"/>
      <c r="G7" s="63"/>
      <c r="H7" s="61"/>
      <c r="I7" s="59"/>
      <c r="J7" s="57"/>
      <c r="K7" s="1"/>
    </row>
    <row r="8" spans="1:11" ht="35.25" customHeight="1" thickTop="1" x14ac:dyDescent="0.2">
      <c r="A8" s="43" t="s">
        <v>11</v>
      </c>
      <c r="B8" s="55">
        <v>1</v>
      </c>
      <c r="C8" s="91"/>
      <c r="D8" s="24">
        <v>324045</v>
      </c>
      <c r="E8" s="24">
        <v>324045</v>
      </c>
      <c r="F8" s="24">
        <f t="shared" ref="F8:F13" si="0">D8-E8</f>
        <v>0</v>
      </c>
      <c r="G8" s="2">
        <v>8.25</v>
      </c>
      <c r="H8" s="3">
        <f t="shared" ref="H8:H35" si="1">SUM(G8*F8)</f>
        <v>0</v>
      </c>
      <c r="I8" s="21">
        <v>1.0580000000000001</v>
      </c>
      <c r="J8" s="44">
        <f t="shared" ref="J8:J36" si="2">SUM(I8*H8)</f>
        <v>0</v>
      </c>
      <c r="K8" s="1"/>
    </row>
    <row r="9" spans="1:11" ht="35.25" customHeight="1" x14ac:dyDescent="0.2">
      <c r="A9" s="45" t="s">
        <v>12</v>
      </c>
      <c r="B9" s="55">
        <v>2</v>
      </c>
      <c r="C9" s="91"/>
      <c r="D9" s="25">
        <v>11930</v>
      </c>
      <c r="E9" s="25">
        <v>10590</v>
      </c>
      <c r="F9" s="25">
        <f t="shared" si="0"/>
        <v>1340</v>
      </c>
      <c r="G9" s="4">
        <v>8.25</v>
      </c>
      <c r="H9" s="5">
        <f t="shared" si="1"/>
        <v>11055</v>
      </c>
      <c r="I9" s="6">
        <v>1.0580000000000001</v>
      </c>
      <c r="J9" s="46">
        <f t="shared" si="2"/>
        <v>11696.19</v>
      </c>
      <c r="K9" s="1"/>
    </row>
    <row r="10" spans="1:11" ht="35.25" customHeight="1" x14ac:dyDescent="0.2">
      <c r="A10" s="45" t="s">
        <v>13</v>
      </c>
      <c r="B10" s="93">
        <v>3</v>
      </c>
      <c r="C10" s="94"/>
      <c r="D10" s="25">
        <v>10670</v>
      </c>
      <c r="E10" s="25">
        <v>10670</v>
      </c>
      <c r="F10" s="25">
        <f t="shared" si="0"/>
        <v>0</v>
      </c>
      <c r="G10" s="4">
        <v>8.25</v>
      </c>
      <c r="H10" s="5">
        <f t="shared" si="1"/>
        <v>0</v>
      </c>
      <c r="I10" s="6">
        <v>1.0580000000000001</v>
      </c>
      <c r="J10" s="46">
        <f t="shared" si="2"/>
        <v>0</v>
      </c>
      <c r="K10" s="26"/>
    </row>
    <row r="11" spans="1:11" ht="35.25" customHeight="1" x14ac:dyDescent="0.2">
      <c r="A11" s="27" t="s">
        <v>14</v>
      </c>
      <c r="B11" s="95">
        <v>4</v>
      </c>
      <c r="C11" s="96"/>
      <c r="D11" s="28">
        <v>37</v>
      </c>
      <c r="E11" s="28">
        <v>0</v>
      </c>
      <c r="F11" s="28">
        <f t="shared" si="0"/>
        <v>37</v>
      </c>
      <c r="G11" s="4">
        <v>8.25</v>
      </c>
      <c r="H11" s="5">
        <f t="shared" si="1"/>
        <v>305.25</v>
      </c>
      <c r="I11" s="6">
        <v>1.0580000000000001</v>
      </c>
      <c r="J11" s="46">
        <f t="shared" si="2"/>
        <v>322.9545</v>
      </c>
      <c r="K11" s="29"/>
    </row>
    <row r="12" spans="1:11" ht="35.25" customHeight="1" x14ac:dyDescent="0.2">
      <c r="A12" s="27" t="s">
        <v>15</v>
      </c>
      <c r="B12" s="95">
        <v>5</v>
      </c>
      <c r="C12" s="96"/>
      <c r="D12" s="25">
        <v>1</v>
      </c>
      <c r="E12" s="25">
        <v>1</v>
      </c>
      <c r="F12" s="28">
        <f t="shared" si="0"/>
        <v>0</v>
      </c>
      <c r="G12" s="4">
        <v>8.25</v>
      </c>
      <c r="H12" s="5">
        <f t="shared" si="1"/>
        <v>0</v>
      </c>
      <c r="I12" s="6">
        <v>1.0580000000000001</v>
      </c>
      <c r="J12" s="46">
        <f t="shared" si="2"/>
        <v>0</v>
      </c>
      <c r="K12" s="29"/>
    </row>
    <row r="13" spans="1:11" ht="35.25" customHeight="1" x14ac:dyDescent="0.2">
      <c r="A13" s="45" t="s">
        <v>16</v>
      </c>
      <c r="B13" s="95">
        <v>6</v>
      </c>
      <c r="C13" s="96"/>
      <c r="D13" s="25">
        <v>14</v>
      </c>
      <c r="E13" s="25">
        <v>12</v>
      </c>
      <c r="F13" s="25">
        <f t="shared" si="0"/>
        <v>2</v>
      </c>
      <c r="G13" s="4">
        <v>8.25</v>
      </c>
      <c r="H13" s="5">
        <f t="shared" si="1"/>
        <v>16.5</v>
      </c>
      <c r="I13" s="6">
        <v>1.0580000000000001</v>
      </c>
      <c r="J13" s="46">
        <f t="shared" si="2"/>
        <v>17.457000000000001</v>
      </c>
      <c r="K13" s="1"/>
    </row>
    <row r="14" spans="1:11" ht="35.25" customHeight="1" x14ac:dyDescent="0.2">
      <c r="A14" s="45" t="s">
        <v>17</v>
      </c>
      <c r="B14" s="95">
        <v>7</v>
      </c>
      <c r="C14" s="96"/>
      <c r="D14" s="82" t="s">
        <v>86</v>
      </c>
      <c r="E14" s="83"/>
      <c r="F14" s="7">
        <v>0</v>
      </c>
      <c r="G14" s="4">
        <v>8.25</v>
      </c>
      <c r="H14" s="5">
        <f t="shared" si="1"/>
        <v>0</v>
      </c>
      <c r="I14" s="6">
        <v>1.0580000000000001</v>
      </c>
      <c r="J14" s="46">
        <f t="shared" si="2"/>
        <v>0</v>
      </c>
      <c r="K14" s="1"/>
    </row>
    <row r="15" spans="1:11" ht="35.25" customHeight="1" x14ac:dyDescent="0.2">
      <c r="A15" s="45" t="s">
        <v>18</v>
      </c>
      <c r="B15" s="95">
        <v>8</v>
      </c>
      <c r="C15" s="96"/>
      <c r="D15" s="25">
        <v>1155</v>
      </c>
      <c r="E15" s="25">
        <v>1131</v>
      </c>
      <c r="F15" s="25">
        <f t="shared" ref="F15:F36" si="3">D15-E15</f>
        <v>24</v>
      </c>
      <c r="G15" s="4">
        <v>8.25</v>
      </c>
      <c r="H15" s="5">
        <f t="shared" si="1"/>
        <v>198</v>
      </c>
      <c r="I15" s="6">
        <v>1.0580000000000001</v>
      </c>
      <c r="J15" s="46">
        <f t="shared" si="2"/>
        <v>209.48400000000001</v>
      </c>
      <c r="K15" s="1"/>
    </row>
    <row r="16" spans="1:11" ht="35.25" customHeight="1" x14ac:dyDescent="0.2">
      <c r="A16" s="45" t="s">
        <v>19</v>
      </c>
      <c r="B16" s="95">
        <v>9</v>
      </c>
      <c r="C16" s="96"/>
      <c r="D16" s="25">
        <v>4601</v>
      </c>
      <c r="E16" s="25">
        <v>4579</v>
      </c>
      <c r="F16" s="25">
        <f t="shared" si="3"/>
        <v>22</v>
      </c>
      <c r="G16" s="4">
        <v>8.25</v>
      </c>
      <c r="H16" s="5">
        <f t="shared" si="1"/>
        <v>181.5</v>
      </c>
      <c r="I16" s="6">
        <v>1.0580000000000001</v>
      </c>
      <c r="J16" s="46">
        <f t="shared" si="2"/>
        <v>192.02700000000002</v>
      </c>
      <c r="K16" s="1"/>
    </row>
    <row r="17" spans="1:11" ht="35.25" customHeight="1" x14ac:dyDescent="0.2">
      <c r="A17" s="45" t="s">
        <v>20</v>
      </c>
      <c r="B17" s="95">
        <v>10</v>
      </c>
      <c r="C17" s="96"/>
      <c r="D17" s="25">
        <v>52794</v>
      </c>
      <c r="E17" s="25">
        <v>52789</v>
      </c>
      <c r="F17" s="25">
        <f t="shared" si="3"/>
        <v>5</v>
      </c>
      <c r="G17" s="4">
        <v>8.25</v>
      </c>
      <c r="H17" s="5">
        <f t="shared" si="1"/>
        <v>41.25</v>
      </c>
      <c r="I17" s="6">
        <v>1.0580000000000001</v>
      </c>
      <c r="J17" s="46">
        <f t="shared" si="2"/>
        <v>43.642500000000005</v>
      </c>
      <c r="K17" s="1"/>
    </row>
    <row r="18" spans="1:11" ht="35.25" customHeight="1" x14ac:dyDescent="0.2">
      <c r="A18" s="45" t="s">
        <v>21</v>
      </c>
      <c r="B18" s="95">
        <v>11</v>
      </c>
      <c r="C18" s="96"/>
      <c r="D18" s="28">
        <v>17893</v>
      </c>
      <c r="E18" s="28">
        <v>17893</v>
      </c>
      <c r="F18" s="25">
        <f t="shared" si="3"/>
        <v>0</v>
      </c>
      <c r="G18" s="4">
        <v>8.25</v>
      </c>
      <c r="H18" s="5">
        <f t="shared" si="1"/>
        <v>0</v>
      </c>
      <c r="I18" s="6">
        <v>1.0580000000000001</v>
      </c>
      <c r="J18" s="46">
        <f t="shared" si="2"/>
        <v>0</v>
      </c>
      <c r="K18" s="1"/>
    </row>
    <row r="19" spans="1:11" ht="35.25" customHeight="1" x14ac:dyDescent="0.2">
      <c r="A19" s="45" t="s">
        <v>22</v>
      </c>
      <c r="B19" s="95">
        <v>12</v>
      </c>
      <c r="C19" s="96"/>
      <c r="D19" s="25">
        <v>7647</v>
      </c>
      <c r="E19" s="25">
        <v>7647</v>
      </c>
      <c r="F19" s="25">
        <f t="shared" si="3"/>
        <v>0</v>
      </c>
      <c r="G19" s="4">
        <v>8.25</v>
      </c>
      <c r="H19" s="5">
        <f t="shared" si="1"/>
        <v>0</v>
      </c>
      <c r="I19" s="6">
        <v>1.0580000000000001</v>
      </c>
      <c r="J19" s="46">
        <f t="shared" si="2"/>
        <v>0</v>
      </c>
      <c r="K19" s="1"/>
    </row>
    <row r="20" spans="1:11" ht="35.25" customHeight="1" x14ac:dyDescent="0.2">
      <c r="A20" s="45" t="s">
        <v>23</v>
      </c>
      <c r="B20" s="95">
        <v>13</v>
      </c>
      <c r="C20" s="96"/>
      <c r="D20" s="25">
        <v>1752</v>
      </c>
      <c r="E20" s="25">
        <v>1750</v>
      </c>
      <c r="F20" s="25">
        <f t="shared" si="3"/>
        <v>2</v>
      </c>
      <c r="G20" s="4">
        <v>8.25</v>
      </c>
      <c r="H20" s="5">
        <f t="shared" si="1"/>
        <v>16.5</v>
      </c>
      <c r="I20" s="6">
        <v>1.0580000000000001</v>
      </c>
      <c r="J20" s="46">
        <f t="shared" si="2"/>
        <v>17.457000000000001</v>
      </c>
      <c r="K20" s="1"/>
    </row>
    <row r="21" spans="1:11" ht="35.25" customHeight="1" x14ac:dyDescent="0.2">
      <c r="A21" s="45" t="s">
        <v>24</v>
      </c>
      <c r="B21" s="97">
        <v>14</v>
      </c>
      <c r="C21" s="98"/>
      <c r="D21" s="25">
        <v>20775</v>
      </c>
      <c r="E21" s="25">
        <v>20745</v>
      </c>
      <c r="F21" s="25">
        <f t="shared" si="3"/>
        <v>30</v>
      </c>
      <c r="G21" s="4">
        <v>8.25</v>
      </c>
      <c r="H21" s="5">
        <f t="shared" si="1"/>
        <v>247.5</v>
      </c>
      <c r="I21" s="6">
        <v>1.0580000000000001</v>
      </c>
      <c r="J21" s="46">
        <f t="shared" si="2"/>
        <v>261.85500000000002</v>
      </c>
      <c r="K21" s="1"/>
    </row>
    <row r="22" spans="1:11" ht="35.25" customHeight="1" x14ac:dyDescent="0.2">
      <c r="A22" s="45" t="s">
        <v>25</v>
      </c>
      <c r="B22" s="93">
        <v>15</v>
      </c>
      <c r="C22" s="94"/>
      <c r="D22" s="25">
        <v>2985</v>
      </c>
      <c r="E22" s="25">
        <v>2984</v>
      </c>
      <c r="F22" s="25">
        <f t="shared" si="3"/>
        <v>1</v>
      </c>
      <c r="G22" s="4">
        <v>8.25</v>
      </c>
      <c r="H22" s="5">
        <f t="shared" si="1"/>
        <v>8.25</v>
      </c>
      <c r="I22" s="6">
        <v>1.0580000000000001</v>
      </c>
      <c r="J22" s="46">
        <f t="shared" si="2"/>
        <v>8.7285000000000004</v>
      </c>
      <c r="K22" s="1"/>
    </row>
    <row r="23" spans="1:11" ht="35.25" customHeight="1" x14ac:dyDescent="0.2">
      <c r="A23" s="45" t="s">
        <v>26</v>
      </c>
      <c r="B23" s="95">
        <v>16</v>
      </c>
      <c r="C23" s="96"/>
      <c r="D23" s="25">
        <v>1710</v>
      </c>
      <c r="E23" s="25">
        <v>1697</v>
      </c>
      <c r="F23" s="25">
        <f t="shared" si="3"/>
        <v>13</v>
      </c>
      <c r="G23" s="4">
        <v>8.25</v>
      </c>
      <c r="H23" s="5">
        <f t="shared" si="1"/>
        <v>107.25</v>
      </c>
      <c r="I23" s="6">
        <v>1.0580000000000001</v>
      </c>
      <c r="J23" s="46">
        <f t="shared" si="2"/>
        <v>113.4705</v>
      </c>
      <c r="K23" s="1"/>
    </row>
    <row r="24" spans="1:11" ht="35.25" customHeight="1" x14ac:dyDescent="0.2">
      <c r="A24" s="45" t="s">
        <v>27</v>
      </c>
      <c r="B24" s="95">
        <v>17</v>
      </c>
      <c r="C24" s="96"/>
      <c r="D24" s="25">
        <v>1700</v>
      </c>
      <c r="E24" s="25">
        <v>1696</v>
      </c>
      <c r="F24" s="25">
        <f t="shared" si="3"/>
        <v>4</v>
      </c>
      <c r="G24" s="4">
        <v>8.25</v>
      </c>
      <c r="H24" s="5">
        <f t="shared" si="1"/>
        <v>33</v>
      </c>
      <c r="I24" s="6">
        <v>1.0580000000000001</v>
      </c>
      <c r="J24" s="46">
        <f t="shared" si="2"/>
        <v>34.914000000000001</v>
      </c>
      <c r="K24" s="1"/>
    </row>
    <row r="25" spans="1:11" ht="35.25" customHeight="1" x14ac:dyDescent="0.2">
      <c r="A25" s="45" t="s">
        <v>28</v>
      </c>
      <c r="B25" s="97">
        <v>18</v>
      </c>
      <c r="C25" s="98"/>
      <c r="D25" s="25">
        <v>430</v>
      </c>
      <c r="E25" s="25">
        <v>425</v>
      </c>
      <c r="F25" s="25">
        <f t="shared" si="3"/>
        <v>5</v>
      </c>
      <c r="G25" s="4">
        <v>8.25</v>
      </c>
      <c r="H25" s="5">
        <f t="shared" si="1"/>
        <v>41.25</v>
      </c>
      <c r="I25" s="6">
        <v>1.0580000000000001</v>
      </c>
      <c r="J25" s="46">
        <f t="shared" si="2"/>
        <v>43.642500000000005</v>
      </c>
      <c r="K25" s="1"/>
    </row>
    <row r="26" spans="1:11" ht="35.25" customHeight="1" x14ac:dyDescent="0.2">
      <c r="A26" s="45" t="s">
        <v>29</v>
      </c>
      <c r="B26" s="93">
        <v>19</v>
      </c>
      <c r="C26" s="94"/>
      <c r="D26" s="25">
        <v>2766</v>
      </c>
      <c r="E26" s="25">
        <v>2761</v>
      </c>
      <c r="F26" s="25">
        <f t="shared" si="3"/>
        <v>5</v>
      </c>
      <c r="G26" s="4">
        <v>8.25</v>
      </c>
      <c r="H26" s="5">
        <f t="shared" si="1"/>
        <v>41.25</v>
      </c>
      <c r="I26" s="6">
        <v>1.0580000000000001</v>
      </c>
      <c r="J26" s="46">
        <f t="shared" si="2"/>
        <v>43.642500000000005</v>
      </c>
      <c r="K26" s="1"/>
    </row>
    <row r="27" spans="1:11" ht="35.25" customHeight="1" x14ac:dyDescent="0.2">
      <c r="A27" s="45" t="s">
        <v>30</v>
      </c>
      <c r="B27" s="95">
        <v>20</v>
      </c>
      <c r="C27" s="96"/>
      <c r="D27" s="25">
        <v>619</v>
      </c>
      <c r="E27" s="25">
        <v>616</v>
      </c>
      <c r="F27" s="25">
        <f t="shared" si="3"/>
        <v>3</v>
      </c>
      <c r="G27" s="4">
        <v>8.25</v>
      </c>
      <c r="H27" s="5">
        <f t="shared" si="1"/>
        <v>24.75</v>
      </c>
      <c r="I27" s="6">
        <v>1.0580000000000001</v>
      </c>
      <c r="J27" s="46">
        <f t="shared" si="2"/>
        <v>26.185500000000001</v>
      </c>
      <c r="K27" s="1"/>
    </row>
    <row r="28" spans="1:11" ht="35.25" customHeight="1" x14ac:dyDescent="0.2">
      <c r="A28" s="45" t="s">
        <v>31</v>
      </c>
      <c r="B28" s="95">
        <v>21</v>
      </c>
      <c r="C28" s="96"/>
      <c r="D28" s="25">
        <v>124</v>
      </c>
      <c r="E28" s="25">
        <v>106</v>
      </c>
      <c r="F28" s="25">
        <f t="shared" si="3"/>
        <v>18</v>
      </c>
      <c r="G28" s="4">
        <v>8.25</v>
      </c>
      <c r="H28" s="5">
        <f t="shared" si="1"/>
        <v>148.5</v>
      </c>
      <c r="I28" s="6">
        <v>1.0580000000000001</v>
      </c>
      <c r="J28" s="46">
        <f t="shared" si="2"/>
        <v>157.113</v>
      </c>
      <c r="K28" s="1"/>
    </row>
    <row r="29" spans="1:11" ht="35.25" customHeight="1" x14ac:dyDescent="0.2">
      <c r="A29" s="45" t="s">
        <v>32</v>
      </c>
      <c r="B29" s="95">
        <v>22</v>
      </c>
      <c r="C29" s="96"/>
      <c r="D29" s="25">
        <v>614947</v>
      </c>
      <c r="E29" s="25">
        <v>614938</v>
      </c>
      <c r="F29" s="25">
        <f t="shared" si="3"/>
        <v>9</v>
      </c>
      <c r="G29" s="4">
        <v>8.25</v>
      </c>
      <c r="H29" s="5">
        <f t="shared" si="1"/>
        <v>74.25</v>
      </c>
      <c r="I29" s="6">
        <v>1.0580000000000001</v>
      </c>
      <c r="J29" s="46">
        <f t="shared" si="2"/>
        <v>78.5565</v>
      </c>
      <c r="K29" s="1"/>
    </row>
    <row r="30" spans="1:11" ht="35.25" customHeight="1" x14ac:dyDescent="0.2">
      <c r="A30" s="45" t="s">
        <v>33</v>
      </c>
      <c r="B30" s="97">
        <v>23</v>
      </c>
      <c r="C30" s="98"/>
      <c r="D30" s="25">
        <v>17755</v>
      </c>
      <c r="E30" s="25">
        <v>17755</v>
      </c>
      <c r="F30" s="25">
        <f t="shared" si="3"/>
        <v>0</v>
      </c>
      <c r="G30" s="4">
        <v>8.25</v>
      </c>
      <c r="H30" s="5">
        <f t="shared" si="1"/>
        <v>0</v>
      </c>
      <c r="I30" s="6">
        <v>1.0580000000000001</v>
      </c>
      <c r="J30" s="46">
        <f t="shared" si="2"/>
        <v>0</v>
      </c>
      <c r="K30" s="1"/>
    </row>
    <row r="31" spans="1:11" ht="35.25" customHeight="1" x14ac:dyDescent="0.2">
      <c r="A31" s="45" t="s">
        <v>34</v>
      </c>
      <c r="B31" s="93">
        <v>24</v>
      </c>
      <c r="C31" s="94"/>
      <c r="D31" s="25">
        <v>624</v>
      </c>
      <c r="E31" s="25">
        <v>623</v>
      </c>
      <c r="F31" s="25">
        <f t="shared" si="3"/>
        <v>1</v>
      </c>
      <c r="G31" s="4">
        <v>8.25</v>
      </c>
      <c r="H31" s="5">
        <f t="shared" si="1"/>
        <v>8.25</v>
      </c>
      <c r="I31" s="6">
        <v>1.0580000000000001</v>
      </c>
      <c r="J31" s="46">
        <f t="shared" si="2"/>
        <v>8.7285000000000004</v>
      </c>
      <c r="K31" s="1"/>
    </row>
    <row r="32" spans="1:11" ht="35.25" customHeight="1" x14ac:dyDescent="0.2">
      <c r="A32" s="45" t="s">
        <v>35</v>
      </c>
      <c r="B32" s="95">
        <v>25</v>
      </c>
      <c r="C32" s="96"/>
      <c r="D32" s="25">
        <v>6581</v>
      </c>
      <c r="E32" s="25">
        <v>6572</v>
      </c>
      <c r="F32" s="25">
        <f t="shared" si="3"/>
        <v>9</v>
      </c>
      <c r="G32" s="4">
        <v>8.25</v>
      </c>
      <c r="H32" s="5">
        <f t="shared" si="1"/>
        <v>74.25</v>
      </c>
      <c r="I32" s="6">
        <v>1.0580000000000001</v>
      </c>
      <c r="J32" s="46">
        <f t="shared" si="2"/>
        <v>78.5565</v>
      </c>
      <c r="K32" s="1"/>
    </row>
    <row r="33" spans="1:11" ht="35.25" customHeight="1" x14ac:dyDescent="0.2">
      <c r="A33" s="45" t="s">
        <v>36</v>
      </c>
      <c r="B33" s="95">
        <v>26</v>
      </c>
      <c r="C33" s="96"/>
      <c r="D33" s="25">
        <v>4130</v>
      </c>
      <c r="E33" s="25">
        <v>4061</v>
      </c>
      <c r="F33" s="25">
        <f t="shared" si="3"/>
        <v>69</v>
      </c>
      <c r="G33" s="4">
        <v>8.25</v>
      </c>
      <c r="H33" s="5">
        <f t="shared" si="1"/>
        <v>569.25</v>
      </c>
      <c r="I33" s="6">
        <v>1.0580000000000001</v>
      </c>
      <c r="J33" s="46">
        <f t="shared" si="2"/>
        <v>602.26650000000006</v>
      </c>
      <c r="K33" s="1"/>
    </row>
    <row r="34" spans="1:11" ht="35.25" customHeight="1" x14ac:dyDescent="0.2">
      <c r="A34" s="45" t="s">
        <v>37</v>
      </c>
      <c r="B34" s="95">
        <v>27</v>
      </c>
      <c r="C34" s="96"/>
      <c r="D34" s="25">
        <v>6477</v>
      </c>
      <c r="E34" s="25">
        <v>6476</v>
      </c>
      <c r="F34" s="25">
        <f t="shared" si="3"/>
        <v>1</v>
      </c>
      <c r="G34" s="4">
        <v>8.25</v>
      </c>
      <c r="H34" s="5">
        <f t="shared" si="1"/>
        <v>8.25</v>
      </c>
      <c r="I34" s="6">
        <v>1.0580000000000001</v>
      </c>
      <c r="J34" s="46">
        <f t="shared" si="2"/>
        <v>8.7285000000000004</v>
      </c>
      <c r="K34" s="1"/>
    </row>
    <row r="35" spans="1:11" ht="35.25" customHeight="1" x14ac:dyDescent="0.2">
      <c r="A35" s="45" t="s">
        <v>38</v>
      </c>
      <c r="B35" s="97">
        <v>28</v>
      </c>
      <c r="C35" s="98"/>
      <c r="D35" s="25">
        <v>1200</v>
      </c>
      <c r="E35" s="25">
        <v>1193</v>
      </c>
      <c r="F35" s="25">
        <f t="shared" si="3"/>
        <v>7</v>
      </c>
      <c r="G35" s="4">
        <v>8.25</v>
      </c>
      <c r="H35" s="5">
        <f t="shared" si="1"/>
        <v>57.75</v>
      </c>
      <c r="I35" s="6">
        <v>1.0580000000000001</v>
      </c>
      <c r="J35" s="46">
        <f t="shared" si="2"/>
        <v>61.099500000000006</v>
      </c>
      <c r="K35" s="1"/>
    </row>
    <row r="36" spans="1:11" ht="35.25" customHeight="1" x14ac:dyDescent="0.2">
      <c r="A36" s="45" t="s">
        <v>39</v>
      </c>
      <c r="B36" s="55">
        <v>29</v>
      </c>
      <c r="C36" s="91"/>
      <c r="D36" s="25">
        <v>2211</v>
      </c>
      <c r="E36" s="25">
        <v>1786</v>
      </c>
      <c r="F36" s="25">
        <f t="shared" si="3"/>
        <v>425</v>
      </c>
      <c r="G36" s="4">
        <v>8.25</v>
      </c>
      <c r="H36" s="5">
        <f>F36*G36</f>
        <v>3506.25</v>
      </c>
      <c r="I36" s="6">
        <v>1.0580000000000001</v>
      </c>
      <c r="J36" s="46">
        <f t="shared" si="2"/>
        <v>3709.6125000000002</v>
      </c>
      <c r="K36" s="1"/>
    </row>
    <row r="37" spans="1:11" ht="35.25" customHeight="1" x14ac:dyDescent="0.2">
      <c r="A37" s="45" t="s">
        <v>40</v>
      </c>
      <c r="B37" s="93">
        <v>30</v>
      </c>
      <c r="C37" s="94"/>
      <c r="D37" s="25">
        <v>0</v>
      </c>
      <c r="E37" s="25">
        <v>0</v>
      </c>
      <c r="F37" s="25">
        <v>0</v>
      </c>
      <c r="G37" s="4">
        <v>8.25</v>
      </c>
      <c r="H37" s="5">
        <v>0</v>
      </c>
      <c r="I37" s="6">
        <v>1.0580000000000001</v>
      </c>
      <c r="J37" s="46">
        <v>0</v>
      </c>
      <c r="K37" s="1"/>
    </row>
    <row r="38" spans="1:11" ht="35.25" customHeight="1" x14ac:dyDescent="0.2">
      <c r="A38" s="45" t="s">
        <v>41</v>
      </c>
      <c r="B38" s="95">
        <v>31</v>
      </c>
      <c r="C38" s="96"/>
      <c r="D38" s="25">
        <v>8450</v>
      </c>
      <c r="E38" s="25">
        <v>8450</v>
      </c>
      <c r="F38" s="25">
        <f t="shared" ref="F38:F62" si="4">D38-E38</f>
        <v>0</v>
      </c>
      <c r="G38" s="4">
        <v>8.25</v>
      </c>
      <c r="H38" s="5">
        <f t="shared" ref="H38:H83" si="5">SUM(G38*F38)</f>
        <v>0</v>
      </c>
      <c r="I38" s="6">
        <v>1.0580000000000001</v>
      </c>
      <c r="J38" s="46">
        <f t="shared" ref="J38:J83" si="6">SUM(I38*H38)</f>
        <v>0</v>
      </c>
      <c r="K38" s="1"/>
    </row>
    <row r="39" spans="1:11" ht="35.25" customHeight="1" x14ac:dyDescent="0.2">
      <c r="A39" s="30" t="s">
        <v>42</v>
      </c>
      <c r="B39" s="95">
        <v>32</v>
      </c>
      <c r="C39" s="96"/>
      <c r="D39" s="25">
        <v>572</v>
      </c>
      <c r="E39" s="25">
        <v>572</v>
      </c>
      <c r="F39" s="25">
        <f t="shared" si="4"/>
        <v>0</v>
      </c>
      <c r="G39" s="4">
        <v>8.25</v>
      </c>
      <c r="H39" s="5">
        <f t="shared" si="5"/>
        <v>0</v>
      </c>
      <c r="I39" s="6">
        <v>1.0580000000000001</v>
      </c>
      <c r="J39" s="46">
        <f t="shared" si="6"/>
        <v>0</v>
      </c>
      <c r="K39" s="1"/>
    </row>
    <row r="40" spans="1:11" ht="35.25" customHeight="1" x14ac:dyDescent="0.2">
      <c r="A40" s="45" t="s">
        <v>43</v>
      </c>
      <c r="B40" s="95">
        <v>33</v>
      </c>
      <c r="C40" s="96"/>
      <c r="D40" s="25">
        <v>605</v>
      </c>
      <c r="E40" s="25">
        <v>605</v>
      </c>
      <c r="F40" s="25">
        <f t="shared" si="4"/>
        <v>0</v>
      </c>
      <c r="G40" s="4">
        <v>8.25</v>
      </c>
      <c r="H40" s="5">
        <f t="shared" si="5"/>
        <v>0</v>
      </c>
      <c r="I40" s="6">
        <v>1.0580000000000001</v>
      </c>
      <c r="J40" s="46">
        <f t="shared" si="6"/>
        <v>0</v>
      </c>
      <c r="K40" s="1"/>
    </row>
    <row r="41" spans="1:11" ht="35.25" customHeight="1" x14ac:dyDescent="0.2">
      <c r="A41" s="45" t="s">
        <v>44</v>
      </c>
      <c r="B41" s="95">
        <v>34</v>
      </c>
      <c r="C41" s="96"/>
      <c r="D41" s="25">
        <v>2610</v>
      </c>
      <c r="E41" s="25">
        <v>2610</v>
      </c>
      <c r="F41" s="25">
        <f t="shared" si="4"/>
        <v>0</v>
      </c>
      <c r="G41" s="4">
        <v>8.25</v>
      </c>
      <c r="H41" s="5">
        <f t="shared" si="5"/>
        <v>0</v>
      </c>
      <c r="I41" s="6">
        <v>1.0580000000000001</v>
      </c>
      <c r="J41" s="46">
        <f t="shared" si="6"/>
        <v>0</v>
      </c>
      <c r="K41" s="1"/>
    </row>
    <row r="42" spans="1:11" ht="35.25" customHeight="1" x14ac:dyDescent="0.2">
      <c r="A42" s="45" t="s">
        <v>45</v>
      </c>
      <c r="B42" s="97">
        <v>35</v>
      </c>
      <c r="C42" s="98"/>
      <c r="D42" s="25">
        <v>1793</v>
      </c>
      <c r="E42" s="25">
        <v>1776</v>
      </c>
      <c r="F42" s="25">
        <f t="shared" si="4"/>
        <v>17</v>
      </c>
      <c r="G42" s="4">
        <v>8.25</v>
      </c>
      <c r="H42" s="5">
        <f t="shared" si="5"/>
        <v>140.25</v>
      </c>
      <c r="I42" s="6">
        <v>1.0580000000000001</v>
      </c>
      <c r="J42" s="46">
        <f t="shared" si="6"/>
        <v>148.3845</v>
      </c>
      <c r="K42" s="1"/>
    </row>
    <row r="43" spans="1:11" ht="35.25" customHeight="1" x14ac:dyDescent="0.2">
      <c r="A43" s="45" t="s">
        <v>46</v>
      </c>
      <c r="B43" s="93">
        <v>36</v>
      </c>
      <c r="C43" s="94"/>
      <c r="D43" s="25">
        <v>3450</v>
      </c>
      <c r="E43" s="25">
        <v>3382</v>
      </c>
      <c r="F43" s="25">
        <f t="shared" si="4"/>
        <v>68</v>
      </c>
      <c r="G43" s="4">
        <v>8.25</v>
      </c>
      <c r="H43" s="5">
        <f t="shared" si="5"/>
        <v>561</v>
      </c>
      <c r="I43" s="6">
        <v>1.0580000000000001</v>
      </c>
      <c r="J43" s="46">
        <f t="shared" si="6"/>
        <v>593.53800000000001</v>
      </c>
      <c r="K43" s="1"/>
    </row>
    <row r="44" spans="1:11" ht="35.25" customHeight="1" x14ac:dyDescent="0.2">
      <c r="A44" s="45" t="s">
        <v>47</v>
      </c>
      <c r="B44" s="95">
        <v>37</v>
      </c>
      <c r="C44" s="96"/>
      <c r="D44" s="25">
        <v>2883</v>
      </c>
      <c r="E44" s="25">
        <v>2880</v>
      </c>
      <c r="F44" s="25">
        <f t="shared" si="4"/>
        <v>3</v>
      </c>
      <c r="G44" s="4">
        <v>8.25</v>
      </c>
      <c r="H44" s="5">
        <f t="shared" si="5"/>
        <v>24.75</v>
      </c>
      <c r="I44" s="6">
        <v>1.0580000000000001</v>
      </c>
      <c r="J44" s="46">
        <f t="shared" si="6"/>
        <v>26.185500000000001</v>
      </c>
      <c r="K44" s="1"/>
    </row>
    <row r="45" spans="1:11" ht="35.25" customHeight="1" x14ac:dyDescent="0.2">
      <c r="A45" s="27" t="s">
        <v>48</v>
      </c>
      <c r="B45" s="95">
        <v>38</v>
      </c>
      <c r="C45" s="96"/>
      <c r="D45" s="25">
        <v>39</v>
      </c>
      <c r="E45" s="25">
        <v>29</v>
      </c>
      <c r="F45" s="25">
        <f t="shared" si="4"/>
        <v>10</v>
      </c>
      <c r="G45" s="4">
        <v>8.25</v>
      </c>
      <c r="H45" s="5">
        <f t="shared" si="5"/>
        <v>82.5</v>
      </c>
      <c r="I45" s="6">
        <v>1.0580000000000001</v>
      </c>
      <c r="J45" s="46">
        <f t="shared" si="6"/>
        <v>87.285000000000011</v>
      </c>
      <c r="K45" s="1"/>
    </row>
    <row r="46" spans="1:11" ht="35.25" customHeight="1" x14ac:dyDescent="0.2">
      <c r="A46" s="45" t="s">
        <v>49</v>
      </c>
      <c r="B46" s="95">
        <v>39</v>
      </c>
      <c r="C46" s="96"/>
      <c r="D46" s="25">
        <v>63</v>
      </c>
      <c r="E46" s="25">
        <v>63</v>
      </c>
      <c r="F46" s="25">
        <f t="shared" si="4"/>
        <v>0</v>
      </c>
      <c r="G46" s="4">
        <v>8.25</v>
      </c>
      <c r="H46" s="5">
        <f t="shared" si="5"/>
        <v>0</v>
      </c>
      <c r="I46" s="6">
        <v>1.0580000000000001</v>
      </c>
      <c r="J46" s="46">
        <f t="shared" si="6"/>
        <v>0</v>
      </c>
      <c r="K46" s="1"/>
    </row>
    <row r="47" spans="1:11" ht="35.25" customHeight="1" x14ac:dyDescent="0.2">
      <c r="A47" s="30" t="s">
        <v>50</v>
      </c>
      <c r="B47" s="95">
        <v>40</v>
      </c>
      <c r="C47" s="96"/>
      <c r="D47" s="25">
        <v>421</v>
      </c>
      <c r="E47" s="25">
        <v>421</v>
      </c>
      <c r="F47" s="25">
        <f t="shared" si="4"/>
        <v>0</v>
      </c>
      <c r="G47" s="4">
        <v>8.25</v>
      </c>
      <c r="H47" s="5">
        <f t="shared" si="5"/>
        <v>0</v>
      </c>
      <c r="I47" s="6">
        <v>1.0580000000000001</v>
      </c>
      <c r="J47" s="46">
        <f t="shared" si="6"/>
        <v>0</v>
      </c>
      <c r="K47" s="1"/>
    </row>
    <row r="48" spans="1:11" ht="35.25" customHeight="1" x14ac:dyDescent="0.2">
      <c r="A48" s="45" t="s">
        <v>51</v>
      </c>
      <c r="B48" s="95">
        <v>41</v>
      </c>
      <c r="C48" s="96"/>
      <c r="D48" s="25">
        <v>2872</v>
      </c>
      <c r="E48" s="25">
        <v>2361</v>
      </c>
      <c r="F48" s="25">
        <f t="shared" si="4"/>
        <v>511</v>
      </c>
      <c r="G48" s="4">
        <v>8.25</v>
      </c>
      <c r="H48" s="5">
        <f t="shared" si="5"/>
        <v>4215.75</v>
      </c>
      <c r="I48" s="6">
        <v>1.0580000000000001</v>
      </c>
      <c r="J48" s="46">
        <f t="shared" si="6"/>
        <v>4460.2635</v>
      </c>
      <c r="K48" s="1"/>
    </row>
    <row r="49" spans="1:11" ht="35.25" customHeight="1" x14ac:dyDescent="0.2">
      <c r="A49" s="45" t="s">
        <v>52</v>
      </c>
      <c r="B49" s="95">
        <v>42</v>
      </c>
      <c r="C49" s="96"/>
      <c r="D49" s="25">
        <v>122</v>
      </c>
      <c r="E49" s="25">
        <v>122</v>
      </c>
      <c r="F49" s="25">
        <f t="shared" si="4"/>
        <v>0</v>
      </c>
      <c r="G49" s="4">
        <v>8.25</v>
      </c>
      <c r="H49" s="5">
        <f t="shared" si="5"/>
        <v>0</v>
      </c>
      <c r="I49" s="6">
        <v>1.0580000000000001</v>
      </c>
      <c r="J49" s="46">
        <f t="shared" si="6"/>
        <v>0</v>
      </c>
      <c r="K49" s="1"/>
    </row>
    <row r="50" spans="1:11" ht="35.25" customHeight="1" x14ac:dyDescent="0.2">
      <c r="A50" s="45"/>
      <c r="B50" s="95">
        <v>43</v>
      </c>
      <c r="C50" s="96"/>
      <c r="D50" s="25">
        <v>2</v>
      </c>
      <c r="E50" s="25">
        <v>2</v>
      </c>
      <c r="F50" s="25">
        <f t="shared" si="4"/>
        <v>0</v>
      </c>
      <c r="G50" s="4">
        <v>8.25</v>
      </c>
      <c r="H50" s="5">
        <f t="shared" si="5"/>
        <v>0</v>
      </c>
      <c r="I50" s="6">
        <v>1.0580000000000001</v>
      </c>
      <c r="J50" s="46">
        <f t="shared" si="6"/>
        <v>0</v>
      </c>
      <c r="K50" s="29"/>
    </row>
    <row r="51" spans="1:11" ht="35.25" customHeight="1" x14ac:dyDescent="0.2">
      <c r="A51" s="27" t="s">
        <v>53</v>
      </c>
      <c r="B51" s="95">
        <v>44</v>
      </c>
      <c r="C51" s="96"/>
      <c r="D51" s="25">
        <v>400</v>
      </c>
      <c r="E51" s="25">
        <v>400</v>
      </c>
      <c r="F51" s="25">
        <f t="shared" si="4"/>
        <v>0</v>
      </c>
      <c r="G51" s="4">
        <v>8.25</v>
      </c>
      <c r="H51" s="5">
        <f t="shared" si="5"/>
        <v>0</v>
      </c>
      <c r="I51" s="6">
        <v>1.0580000000000001</v>
      </c>
      <c r="J51" s="46">
        <f t="shared" si="6"/>
        <v>0</v>
      </c>
      <c r="K51" s="1"/>
    </row>
    <row r="52" spans="1:11" ht="35.25" customHeight="1" x14ac:dyDescent="0.2">
      <c r="A52" s="45" t="s">
        <v>54</v>
      </c>
      <c r="B52" s="95">
        <v>45</v>
      </c>
      <c r="C52" s="96"/>
      <c r="D52" s="25">
        <v>6799</v>
      </c>
      <c r="E52" s="25">
        <v>6798</v>
      </c>
      <c r="F52" s="25">
        <f t="shared" si="4"/>
        <v>1</v>
      </c>
      <c r="G52" s="4">
        <v>8.25</v>
      </c>
      <c r="H52" s="5">
        <f t="shared" si="5"/>
        <v>8.25</v>
      </c>
      <c r="I52" s="6">
        <v>1.0580000000000001</v>
      </c>
      <c r="J52" s="46">
        <f t="shared" si="6"/>
        <v>8.7285000000000004</v>
      </c>
      <c r="K52" s="1"/>
    </row>
    <row r="53" spans="1:11" ht="35.25" customHeight="1" x14ac:dyDescent="0.2">
      <c r="A53" s="45" t="s">
        <v>55</v>
      </c>
      <c r="B53" s="95">
        <v>46</v>
      </c>
      <c r="C53" s="96"/>
      <c r="D53" s="25">
        <v>2571</v>
      </c>
      <c r="E53" s="25">
        <v>2498</v>
      </c>
      <c r="F53" s="25">
        <f t="shared" si="4"/>
        <v>73</v>
      </c>
      <c r="G53" s="4">
        <v>8.25</v>
      </c>
      <c r="H53" s="5">
        <f t="shared" si="5"/>
        <v>602.25</v>
      </c>
      <c r="I53" s="6">
        <v>1.0580000000000001</v>
      </c>
      <c r="J53" s="46">
        <f t="shared" si="6"/>
        <v>637.18050000000005</v>
      </c>
      <c r="K53" s="1"/>
    </row>
    <row r="54" spans="1:11" ht="35.25" customHeight="1" x14ac:dyDescent="0.2">
      <c r="A54" s="45" t="s">
        <v>56</v>
      </c>
      <c r="B54" s="95">
        <v>47</v>
      </c>
      <c r="C54" s="96"/>
      <c r="D54" s="25">
        <v>823</v>
      </c>
      <c r="E54" s="25">
        <v>823</v>
      </c>
      <c r="F54" s="25">
        <f t="shared" si="4"/>
        <v>0</v>
      </c>
      <c r="G54" s="4">
        <v>8.25</v>
      </c>
      <c r="H54" s="5">
        <f t="shared" si="5"/>
        <v>0</v>
      </c>
      <c r="I54" s="6">
        <v>1.0580000000000001</v>
      </c>
      <c r="J54" s="46">
        <f t="shared" si="6"/>
        <v>0</v>
      </c>
      <c r="K54" s="1"/>
    </row>
    <row r="55" spans="1:11" ht="35.25" customHeight="1" x14ac:dyDescent="0.2">
      <c r="A55" s="27" t="s">
        <v>57</v>
      </c>
      <c r="B55" s="95">
        <v>48</v>
      </c>
      <c r="C55" s="96"/>
      <c r="D55" s="25">
        <v>485</v>
      </c>
      <c r="E55" s="25">
        <v>480</v>
      </c>
      <c r="F55" s="25">
        <f t="shared" si="4"/>
        <v>5</v>
      </c>
      <c r="G55" s="4">
        <v>8.25</v>
      </c>
      <c r="H55" s="5">
        <f t="shared" si="5"/>
        <v>41.25</v>
      </c>
      <c r="I55" s="6">
        <v>1.0580000000000001</v>
      </c>
      <c r="J55" s="46">
        <f t="shared" si="6"/>
        <v>43.642500000000005</v>
      </c>
      <c r="K55" s="1"/>
    </row>
    <row r="56" spans="1:11" ht="35.25" customHeight="1" x14ac:dyDescent="0.2">
      <c r="A56" s="45" t="s">
        <v>58</v>
      </c>
      <c r="B56" s="95">
        <v>49</v>
      </c>
      <c r="C56" s="96"/>
      <c r="D56" s="25">
        <v>5541</v>
      </c>
      <c r="E56" s="25">
        <v>5317</v>
      </c>
      <c r="F56" s="25">
        <f t="shared" si="4"/>
        <v>224</v>
      </c>
      <c r="G56" s="4">
        <v>8.25</v>
      </c>
      <c r="H56" s="5">
        <f t="shared" si="5"/>
        <v>1848</v>
      </c>
      <c r="I56" s="6">
        <v>1.0580000000000001</v>
      </c>
      <c r="J56" s="46">
        <f t="shared" si="6"/>
        <v>1955.1840000000002</v>
      </c>
      <c r="K56" s="1"/>
    </row>
    <row r="57" spans="1:11" ht="35.25" customHeight="1" x14ac:dyDescent="0.2">
      <c r="A57" s="45" t="s">
        <v>59</v>
      </c>
      <c r="B57" s="95">
        <v>50</v>
      </c>
      <c r="C57" s="96"/>
      <c r="D57" s="25">
        <v>89541</v>
      </c>
      <c r="E57" s="25">
        <v>89489</v>
      </c>
      <c r="F57" s="25">
        <f t="shared" si="4"/>
        <v>52</v>
      </c>
      <c r="G57" s="4">
        <v>8.25</v>
      </c>
      <c r="H57" s="5">
        <f t="shared" si="5"/>
        <v>429</v>
      </c>
      <c r="I57" s="6">
        <v>1.0580000000000001</v>
      </c>
      <c r="J57" s="46">
        <f t="shared" si="6"/>
        <v>453.88200000000001</v>
      </c>
      <c r="K57" s="1"/>
    </row>
    <row r="58" spans="1:11" ht="35.25" customHeight="1" x14ac:dyDescent="0.2">
      <c r="A58" s="31" t="s">
        <v>60</v>
      </c>
      <c r="B58" s="95">
        <v>51</v>
      </c>
      <c r="C58" s="96"/>
      <c r="D58" s="32">
        <v>928</v>
      </c>
      <c r="E58" s="32">
        <v>928</v>
      </c>
      <c r="F58" s="25">
        <f t="shared" si="4"/>
        <v>0</v>
      </c>
      <c r="G58" s="4">
        <v>8.25</v>
      </c>
      <c r="H58" s="5">
        <f t="shared" si="5"/>
        <v>0</v>
      </c>
      <c r="I58" s="6">
        <v>1.0580000000000001</v>
      </c>
      <c r="J58" s="46">
        <f t="shared" si="6"/>
        <v>0</v>
      </c>
      <c r="K58" s="33"/>
    </row>
    <row r="59" spans="1:11" ht="35.25" customHeight="1" x14ac:dyDescent="0.2">
      <c r="A59" s="45" t="s">
        <v>61</v>
      </c>
      <c r="B59" s="95">
        <v>52</v>
      </c>
      <c r="C59" s="96"/>
      <c r="D59" s="28">
        <v>15631</v>
      </c>
      <c r="E59" s="28">
        <v>15631</v>
      </c>
      <c r="F59" s="25">
        <f t="shared" si="4"/>
        <v>0</v>
      </c>
      <c r="G59" s="4">
        <v>8.25</v>
      </c>
      <c r="H59" s="5">
        <f t="shared" si="5"/>
        <v>0</v>
      </c>
      <c r="I59" s="6">
        <v>1.0580000000000001</v>
      </c>
      <c r="J59" s="46">
        <f t="shared" si="6"/>
        <v>0</v>
      </c>
      <c r="K59" s="1"/>
    </row>
    <row r="60" spans="1:11" ht="35.25" customHeight="1" x14ac:dyDescent="0.2">
      <c r="A60" s="45" t="s">
        <v>62</v>
      </c>
      <c r="B60" s="95">
        <v>53</v>
      </c>
      <c r="C60" s="96"/>
      <c r="D60" s="25">
        <v>1880</v>
      </c>
      <c r="E60" s="25">
        <v>1876</v>
      </c>
      <c r="F60" s="25">
        <f t="shared" si="4"/>
        <v>4</v>
      </c>
      <c r="G60" s="4">
        <v>8.25</v>
      </c>
      <c r="H60" s="5">
        <f t="shared" si="5"/>
        <v>33</v>
      </c>
      <c r="I60" s="6">
        <v>1.0580000000000001</v>
      </c>
      <c r="J60" s="46">
        <f t="shared" si="6"/>
        <v>34.914000000000001</v>
      </c>
      <c r="K60" s="1"/>
    </row>
    <row r="61" spans="1:11" ht="35.25" customHeight="1" x14ac:dyDescent="0.2">
      <c r="A61" s="27" t="s">
        <v>63</v>
      </c>
      <c r="B61" s="95">
        <v>54</v>
      </c>
      <c r="C61" s="96"/>
      <c r="D61" s="25">
        <v>3145</v>
      </c>
      <c r="E61" s="25">
        <v>3131</v>
      </c>
      <c r="F61" s="25">
        <f t="shared" si="4"/>
        <v>14</v>
      </c>
      <c r="G61" s="4">
        <v>8.25</v>
      </c>
      <c r="H61" s="5">
        <f t="shared" si="5"/>
        <v>115.5</v>
      </c>
      <c r="I61" s="6">
        <v>1.0580000000000001</v>
      </c>
      <c r="J61" s="46">
        <f t="shared" si="6"/>
        <v>122.19900000000001</v>
      </c>
      <c r="K61" s="1"/>
    </row>
    <row r="62" spans="1:11" ht="35.25" customHeight="1" x14ac:dyDescent="0.2">
      <c r="A62" s="27" t="s">
        <v>64</v>
      </c>
      <c r="B62" s="95">
        <v>55</v>
      </c>
      <c r="C62" s="96"/>
      <c r="D62" s="25">
        <v>937</v>
      </c>
      <c r="E62" s="25">
        <v>937</v>
      </c>
      <c r="F62" s="25">
        <f t="shared" si="4"/>
        <v>0</v>
      </c>
      <c r="G62" s="4">
        <v>8.25</v>
      </c>
      <c r="H62" s="5">
        <f t="shared" si="5"/>
        <v>0</v>
      </c>
      <c r="I62" s="6">
        <v>1.0580000000000001</v>
      </c>
      <c r="J62" s="46">
        <f t="shared" si="6"/>
        <v>0</v>
      </c>
      <c r="K62" s="1"/>
    </row>
    <row r="63" spans="1:11" ht="35.25" customHeight="1" x14ac:dyDescent="0.2">
      <c r="A63" s="45" t="s">
        <v>65</v>
      </c>
      <c r="B63" s="95">
        <v>56</v>
      </c>
      <c r="C63" s="96"/>
      <c r="D63" s="82" t="s">
        <v>86</v>
      </c>
      <c r="E63" s="83"/>
      <c r="F63" s="7">
        <v>0</v>
      </c>
      <c r="G63" s="4">
        <v>8.25</v>
      </c>
      <c r="H63" s="5">
        <f t="shared" si="5"/>
        <v>0</v>
      </c>
      <c r="I63" s="6">
        <v>1.0580000000000001</v>
      </c>
      <c r="J63" s="46">
        <f t="shared" si="6"/>
        <v>0</v>
      </c>
      <c r="K63" s="1"/>
    </row>
    <row r="64" spans="1:11" ht="35.25" customHeight="1" x14ac:dyDescent="0.2">
      <c r="A64" s="45" t="s">
        <v>66</v>
      </c>
      <c r="B64" s="95">
        <v>57</v>
      </c>
      <c r="C64" s="96"/>
      <c r="D64" s="82" t="s">
        <v>86</v>
      </c>
      <c r="E64" s="83"/>
      <c r="F64" s="7">
        <v>0</v>
      </c>
      <c r="G64" s="4">
        <v>8.25</v>
      </c>
      <c r="H64" s="5">
        <f t="shared" si="5"/>
        <v>0</v>
      </c>
      <c r="I64" s="6">
        <v>1.0580000000000001</v>
      </c>
      <c r="J64" s="46">
        <f t="shared" si="6"/>
        <v>0</v>
      </c>
      <c r="K64" s="1"/>
    </row>
    <row r="65" spans="1:11" ht="35.25" customHeight="1" x14ac:dyDescent="0.2">
      <c r="A65" s="45" t="s">
        <v>67</v>
      </c>
      <c r="B65" s="95">
        <v>58</v>
      </c>
      <c r="C65" s="96"/>
      <c r="D65" s="25">
        <v>310</v>
      </c>
      <c r="E65" s="25">
        <v>310</v>
      </c>
      <c r="F65" s="25">
        <f t="shared" ref="F65:F80" si="7">D65-E65</f>
        <v>0</v>
      </c>
      <c r="G65" s="4">
        <v>8.25</v>
      </c>
      <c r="H65" s="5">
        <f t="shared" si="5"/>
        <v>0</v>
      </c>
      <c r="I65" s="6">
        <v>1.0580000000000001</v>
      </c>
      <c r="J65" s="46">
        <f t="shared" si="6"/>
        <v>0</v>
      </c>
      <c r="K65" s="1"/>
    </row>
    <row r="66" spans="1:11" ht="35.25" customHeight="1" x14ac:dyDescent="0.2">
      <c r="A66" s="45" t="s">
        <v>68</v>
      </c>
      <c r="B66" s="95">
        <v>59</v>
      </c>
      <c r="C66" s="96"/>
      <c r="D66" s="25">
        <v>77</v>
      </c>
      <c r="E66" s="25">
        <v>77</v>
      </c>
      <c r="F66" s="25">
        <f t="shared" si="7"/>
        <v>0</v>
      </c>
      <c r="G66" s="4">
        <v>8.25</v>
      </c>
      <c r="H66" s="5">
        <f t="shared" si="5"/>
        <v>0</v>
      </c>
      <c r="I66" s="6">
        <v>1.0580000000000001</v>
      </c>
      <c r="J66" s="46">
        <f t="shared" si="6"/>
        <v>0</v>
      </c>
      <c r="K66" s="1"/>
    </row>
    <row r="67" spans="1:11" ht="35.25" customHeight="1" x14ac:dyDescent="0.2">
      <c r="A67" s="45" t="s">
        <v>69</v>
      </c>
      <c r="B67" s="95">
        <v>60</v>
      </c>
      <c r="C67" s="96"/>
      <c r="D67" s="25">
        <v>811</v>
      </c>
      <c r="E67" s="25">
        <v>800</v>
      </c>
      <c r="F67" s="25">
        <f t="shared" si="7"/>
        <v>11</v>
      </c>
      <c r="G67" s="4">
        <v>8.25</v>
      </c>
      <c r="H67" s="5">
        <f t="shared" si="5"/>
        <v>90.75</v>
      </c>
      <c r="I67" s="6">
        <v>1.0580000000000001</v>
      </c>
      <c r="J67" s="46">
        <f t="shared" si="6"/>
        <v>96.013500000000008</v>
      </c>
      <c r="K67" s="1"/>
    </row>
    <row r="68" spans="1:11" ht="35.25" customHeight="1" x14ac:dyDescent="0.2">
      <c r="A68" s="45" t="s">
        <v>70</v>
      </c>
      <c r="B68" s="95">
        <v>61</v>
      </c>
      <c r="C68" s="96"/>
      <c r="D68" s="25">
        <v>138</v>
      </c>
      <c r="E68" s="25">
        <v>138</v>
      </c>
      <c r="F68" s="25">
        <f t="shared" si="7"/>
        <v>0</v>
      </c>
      <c r="G68" s="4">
        <v>8.25</v>
      </c>
      <c r="H68" s="5">
        <f t="shared" si="5"/>
        <v>0</v>
      </c>
      <c r="I68" s="6">
        <v>1.0580000000000001</v>
      </c>
      <c r="J68" s="46">
        <f t="shared" si="6"/>
        <v>0</v>
      </c>
      <c r="K68" s="1"/>
    </row>
    <row r="69" spans="1:11" ht="35.25" customHeight="1" x14ac:dyDescent="0.2">
      <c r="A69" s="45" t="s">
        <v>71</v>
      </c>
      <c r="B69" s="95">
        <v>62</v>
      </c>
      <c r="C69" s="96"/>
      <c r="D69" s="25">
        <v>10656</v>
      </c>
      <c r="E69" s="25">
        <v>10617</v>
      </c>
      <c r="F69" s="25">
        <f t="shared" si="7"/>
        <v>39</v>
      </c>
      <c r="G69" s="4">
        <v>8.25</v>
      </c>
      <c r="H69" s="5">
        <f t="shared" si="5"/>
        <v>321.75</v>
      </c>
      <c r="I69" s="6">
        <v>1.0580000000000001</v>
      </c>
      <c r="J69" s="46">
        <f t="shared" si="6"/>
        <v>340.41149999999999</v>
      </c>
      <c r="K69" s="1"/>
    </row>
    <row r="70" spans="1:11" ht="35.25" customHeight="1" x14ac:dyDescent="0.2">
      <c r="A70" s="45" t="s">
        <v>72</v>
      </c>
      <c r="B70" s="95">
        <v>63</v>
      </c>
      <c r="C70" s="96"/>
      <c r="D70" s="25">
        <v>2219</v>
      </c>
      <c r="E70" s="25">
        <v>2206</v>
      </c>
      <c r="F70" s="25">
        <f t="shared" si="7"/>
        <v>13</v>
      </c>
      <c r="G70" s="4">
        <v>8.25</v>
      </c>
      <c r="H70" s="5">
        <f t="shared" si="5"/>
        <v>107.25</v>
      </c>
      <c r="I70" s="6">
        <v>1.0580000000000001</v>
      </c>
      <c r="J70" s="46">
        <f t="shared" si="6"/>
        <v>113.4705</v>
      </c>
      <c r="K70" s="1"/>
    </row>
    <row r="71" spans="1:11" ht="35.25" customHeight="1" x14ac:dyDescent="0.2">
      <c r="A71" s="45" t="s">
        <v>73</v>
      </c>
      <c r="B71" s="95">
        <v>64</v>
      </c>
      <c r="C71" s="96"/>
      <c r="D71" s="25">
        <v>2</v>
      </c>
      <c r="E71" s="25">
        <v>2</v>
      </c>
      <c r="F71" s="25">
        <f t="shared" si="7"/>
        <v>0</v>
      </c>
      <c r="G71" s="4">
        <v>8.25</v>
      </c>
      <c r="H71" s="5">
        <f t="shared" si="5"/>
        <v>0</v>
      </c>
      <c r="I71" s="6">
        <v>1.0580000000000001</v>
      </c>
      <c r="J71" s="46">
        <f t="shared" si="6"/>
        <v>0</v>
      </c>
      <c r="K71" s="1"/>
    </row>
    <row r="72" spans="1:11" ht="35.25" customHeight="1" x14ac:dyDescent="0.2">
      <c r="A72" s="27" t="s">
        <v>74</v>
      </c>
      <c r="B72" s="95">
        <v>65</v>
      </c>
      <c r="C72" s="96"/>
      <c r="D72" s="25">
        <v>7936</v>
      </c>
      <c r="E72" s="25">
        <v>7935</v>
      </c>
      <c r="F72" s="25">
        <f t="shared" si="7"/>
        <v>1</v>
      </c>
      <c r="G72" s="4">
        <v>8.25</v>
      </c>
      <c r="H72" s="5">
        <f t="shared" si="5"/>
        <v>8.25</v>
      </c>
      <c r="I72" s="6">
        <v>1.0580000000000001</v>
      </c>
      <c r="J72" s="46">
        <f t="shared" si="6"/>
        <v>8.7285000000000004</v>
      </c>
      <c r="K72" s="1"/>
    </row>
    <row r="73" spans="1:11" ht="35.25" customHeight="1" x14ac:dyDescent="0.2">
      <c r="A73" s="45" t="s">
        <v>75</v>
      </c>
      <c r="B73" s="95">
        <v>66</v>
      </c>
      <c r="C73" s="96"/>
      <c r="D73" s="25">
        <v>619</v>
      </c>
      <c r="E73" s="25">
        <v>528</v>
      </c>
      <c r="F73" s="25">
        <f t="shared" si="7"/>
        <v>91</v>
      </c>
      <c r="G73" s="4">
        <v>8.25</v>
      </c>
      <c r="H73" s="5">
        <f t="shared" si="5"/>
        <v>750.75</v>
      </c>
      <c r="I73" s="6">
        <v>1.0580000000000001</v>
      </c>
      <c r="J73" s="46">
        <f t="shared" si="6"/>
        <v>794.29349999999999</v>
      </c>
      <c r="K73" s="1"/>
    </row>
    <row r="74" spans="1:11" ht="35.25" customHeight="1" x14ac:dyDescent="0.2">
      <c r="A74" s="45" t="s">
        <v>76</v>
      </c>
      <c r="B74" s="95">
        <v>67</v>
      </c>
      <c r="C74" s="96"/>
      <c r="D74" s="25">
        <v>805</v>
      </c>
      <c r="E74" s="25">
        <v>0</v>
      </c>
      <c r="F74" s="25">
        <f t="shared" si="7"/>
        <v>805</v>
      </c>
      <c r="G74" s="4">
        <v>8.25</v>
      </c>
      <c r="H74" s="5">
        <f t="shared" si="5"/>
        <v>6641.25</v>
      </c>
      <c r="I74" s="6">
        <v>1.0580000000000001</v>
      </c>
      <c r="J74" s="46">
        <f t="shared" si="6"/>
        <v>7026.4425000000001</v>
      </c>
      <c r="K74" s="1"/>
    </row>
    <row r="75" spans="1:11" ht="35.25" customHeight="1" x14ac:dyDescent="0.2">
      <c r="A75" s="45" t="s">
        <v>77</v>
      </c>
      <c r="B75" s="97">
        <v>68</v>
      </c>
      <c r="C75" s="98"/>
      <c r="D75" s="25">
        <v>135</v>
      </c>
      <c r="E75" s="25">
        <v>135</v>
      </c>
      <c r="F75" s="25">
        <f t="shared" si="7"/>
        <v>0</v>
      </c>
      <c r="G75" s="4">
        <v>8.25</v>
      </c>
      <c r="H75" s="5">
        <f t="shared" si="5"/>
        <v>0</v>
      </c>
      <c r="I75" s="6">
        <v>1.0580000000000001</v>
      </c>
      <c r="J75" s="46">
        <f t="shared" si="6"/>
        <v>0</v>
      </c>
      <c r="K75" s="1"/>
    </row>
    <row r="76" spans="1:11" ht="35.25" customHeight="1" x14ac:dyDescent="0.2">
      <c r="A76" s="27" t="s">
        <v>78</v>
      </c>
      <c r="B76" s="93">
        <v>69</v>
      </c>
      <c r="C76" s="94"/>
      <c r="D76" s="25">
        <v>335</v>
      </c>
      <c r="E76" s="25">
        <v>335</v>
      </c>
      <c r="F76" s="25">
        <f t="shared" si="7"/>
        <v>0</v>
      </c>
      <c r="G76" s="4">
        <v>8.25</v>
      </c>
      <c r="H76" s="5">
        <f t="shared" si="5"/>
        <v>0</v>
      </c>
      <c r="I76" s="6">
        <v>1.0580000000000001</v>
      </c>
      <c r="J76" s="46">
        <f t="shared" si="6"/>
        <v>0</v>
      </c>
      <c r="K76" s="1"/>
    </row>
    <row r="77" spans="1:11" ht="35.25" customHeight="1" x14ac:dyDescent="0.2">
      <c r="A77" s="27" t="s">
        <v>79</v>
      </c>
      <c r="B77" s="95">
        <v>70</v>
      </c>
      <c r="C77" s="96"/>
      <c r="D77" s="25">
        <v>1113</v>
      </c>
      <c r="E77" s="25">
        <v>1091</v>
      </c>
      <c r="F77" s="25">
        <f t="shared" si="7"/>
        <v>22</v>
      </c>
      <c r="G77" s="4">
        <v>8.25</v>
      </c>
      <c r="H77" s="5">
        <f t="shared" si="5"/>
        <v>181.5</v>
      </c>
      <c r="I77" s="6">
        <v>1.0580000000000001</v>
      </c>
      <c r="J77" s="46">
        <f t="shared" si="6"/>
        <v>192.02700000000002</v>
      </c>
      <c r="K77" s="1"/>
    </row>
    <row r="78" spans="1:11" ht="35.25" customHeight="1" x14ac:dyDescent="0.2">
      <c r="A78" s="45" t="s">
        <v>80</v>
      </c>
      <c r="B78" s="95">
        <v>71</v>
      </c>
      <c r="C78" s="96"/>
      <c r="D78" s="25">
        <v>7861</v>
      </c>
      <c r="E78" s="25">
        <v>7663</v>
      </c>
      <c r="F78" s="25">
        <f t="shared" si="7"/>
        <v>198</v>
      </c>
      <c r="G78" s="4">
        <v>8.25</v>
      </c>
      <c r="H78" s="5">
        <f t="shared" si="5"/>
        <v>1633.5</v>
      </c>
      <c r="I78" s="6">
        <v>1.0580000000000001</v>
      </c>
      <c r="J78" s="46">
        <f t="shared" si="6"/>
        <v>1728.2430000000002</v>
      </c>
      <c r="K78" s="1"/>
    </row>
    <row r="79" spans="1:11" ht="35.25" customHeight="1" x14ac:dyDescent="0.2">
      <c r="A79" s="45" t="s">
        <v>81</v>
      </c>
      <c r="B79" s="95">
        <v>72</v>
      </c>
      <c r="C79" s="96"/>
      <c r="D79" s="25">
        <v>4634</v>
      </c>
      <c r="E79" s="25">
        <v>4631</v>
      </c>
      <c r="F79" s="25">
        <f t="shared" si="7"/>
        <v>3</v>
      </c>
      <c r="G79" s="4">
        <v>8.25</v>
      </c>
      <c r="H79" s="5">
        <f t="shared" si="5"/>
        <v>24.75</v>
      </c>
      <c r="I79" s="6">
        <v>1.0580000000000001</v>
      </c>
      <c r="J79" s="46">
        <f t="shared" si="6"/>
        <v>26.185500000000001</v>
      </c>
      <c r="K79" s="1"/>
    </row>
    <row r="80" spans="1:11" ht="35.25" customHeight="1" x14ac:dyDescent="0.2">
      <c r="A80" s="45" t="s">
        <v>82</v>
      </c>
      <c r="B80" s="95">
        <v>73</v>
      </c>
      <c r="C80" s="96"/>
      <c r="D80" s="25">
        <v>6644</v>
      </c>
      <c r="E80" s="25">
        <v>6638</v>
      </c>
      <c r="F80" s="25">
        <f t="shared" si="7"/>
        <v>6</v>
      </c>
      <c r="G80" s="4">
        <v>8.25</v>
      </c>
      <c r="H80" s="5">
        <f t="shared" si="5"/>
        <v>49.5</v>
      </c>
      <c r="I80" s="6">
        <v>1.0580000000000001</v>
      </c>
      <c r="J80" s="46">
        <f t="shared" si="6"/>
        <v>52.371000000000002</v>
      </c>
      <c r="K80" s="1"/>
    </row>
    <row r="81" spans="1:11" ht="35.25" customHeight="1" x14ac:dyDescent="0.2">
      <c r="A81" s="45" t="s">
        <v>83</v>
      </c>
      <c r="B81" s="95">
        <v>74</v>
      </c>
      <c r="C81" s="96"/>
      <c r="D81" s="82" t="s">
        <v>86</v>
      </c>
      <c r="E81" s="83"/>
      <c r="F81" s="7">
        <v>0</v>
      </c>
      <c r="G81" s="4">
        <v>8.25</v>
      </c>
      <c r="H81" s="5">
        <f t="shared" si="5"/>
        <v>0</v>
      </c>
      <c r="I81" s="6">
        <v>1.0580000000000001</v>
      </c>
      <c r="J81" s="46">
        <f t="shared" si="6"/>
        <v>0</v>
      </c>
      <c r="K81" s="1"/>
    </row>
    <row r="82" spans="1:11" ht="35.25" customHeight="1" x14ac:dyDescent="0.2">
      <c r="A82" s="45" t="s">
        <v>84</v>
      </c>
      <c r="B82" s="95">
        <v>75</v>
      </c>
      <c r="C82" s="96"/>
      <c r="D82" s="25">
        <v>2633</v>
      </c>
      <c r="E82" s="25">
        <v>2628</v>
      </c>
      <c r="F82" s="25">
        <f>D82-E82</f>
        <v>5</v>
      </c>
      <c r="G82" s="4">
        <v>8.25</v>
      </c>
      <c r="H82" s="5">
        <f t="shared" si="5"/>
        <v>41.25</v>
      </c>
      <c r="I82" s="6">
        <v>1.0580000000000001</v>
      </c>
      <c r="J82" s="46">
        <f t="shared" si="6"/>
        <v>43.642500000000005</v>
      </c>
      <c r="K82" s="1"/>
    </row>
    <row r="83" spans="1:11" ht="35.25" customHeight="1" thickBot="1" x14ac:dyDescent="0.25">
      <c r="A83" s="34" t="s">
        <v>85</v>
      </c>
      <c r="B83" s="99">
        <v>76</v>
      </c>
      <c r="C83" s="100"/>
      <c r="D83" s="47">
        <v>227</v>
      </c>
      <c r="E83" s="47">
        <v>227</v>
      </c>
      <c r="F83" s="47">
        <f>D83-E83</f>
        <v>0</v>
      </c>
      <c r="G83" s="35">
        <v>8.25</v>
      </c>
      <c r="H83" s="48">
        <f t="shared" si="5"/>
        <v>0</v>
      </c>
      <c r="I83" s="22">
        <v>1.0580000000000001</v>
      </c>
      <c r="J83" s="49">
        <f t="shared" si="6"/>
        <v>0</v>
      </c>
      <c r="K83" s="1"/>
    </row>
    <row r="84" spans="1:11" ht="34.5" customHeight="1" thickTop="1" thickBot="1" x14ac:dyDescent="0.25">
      <c r="A84" s="8"/>
      <c r="B84" s="9"/>
      <c r="C84" s="10"/>
      <c r="D84" s="11"/>
      <c r="E84" s="12"/>
      <c r="F84" s="11">
        <f>SUM(F8:F83)</f>
        <v>4208</v>
      </c>
      <c r="G84" s="13"/>
      <c r="H84" s="36">
        <f>SUM(H8:H83)</f>
        <v>34716</v>
      </c>
      <c r="I84" s="14"/>
      <c r="J84" s="37">
        <f>SUM(J8:J83)</f>
        <v>36729.528000000006</v>
      </c>
      <c r="K84" s="1"/>
    </row>
    <row r="85" spans="1:11" ht="22.5" customHeight="1" x14ac:dyDescent="0.2">
      <c r="A85" s="8"/>
      <c r="B85" s="9"/>
      <c r="C85" s="10"/>
      <c r="D85" s="11"/>
      <c r="E85" s="12"/>
      <c r="F85" s="11"/>
      <c r="G85" s="13"/>
      <c r="H85" s="38"/>
      <c r="I85" s="38"/>
      <c r="J85" s="38"/>
      <c r="K85" s="1"/>
    </row>
    <row r="86" spans="1:11" ht="24" customHeight="1" x14ac:dyDescent="0.2">
      <c r="A86" s="18"/>
      <c r="B86" s="79" t="s">
        <v>89</v>
      </c>
      <c r="C86" s="80"/>
      <c r="D86" s="80"/>
      <c r="E86" s="81"/>
      <c r="F86" s="39"/>
      <c r="G86" s="39"/>
      <c r="H86" s="39"/>
      <c r="I86" s="40"/>
      <c r="J86" s="40"/>
      <c r="K86" s="1"/>
    </row>
    <row r="87" spans="1:11" ht="24" customHeight="1" x14ac:dyDescent="0.2">
      <c r="A87" s="18"/>
      <c r="B87" s="88" t="s">
        <v>90</v>
      </c>
      <c r="C87" s="89"/>
      <c r="D87" s="89"/>
      <c r="E87" s="89"/>
      <c r="F87" s="89"/>
      <c r="G87" s="89"/>
      <c r="H87" s="90"/>
      <c r="I87" s="41"/>
      <c r="J87" s="42"/>
      <c r="K87" s="1"/>
    </row>
    <row r="88" spans="1:11" ht="21.75" customHeight="1" x14ac:dyDescent="0.2">
      <c r="A88" s="18"/>
      <c r="B88" s="19"/>
      <c r="C88" s="1"/>
      <c r="D88" s="1"/>
      <c r="E88" s="1"/>
      <c r="F88" s="1"/>
      <c r="G88" s="1"/>
      <c r="H88" s="1"/>
      <c r="I88" s="1"/>
      <c r="J88" s="1"/>
      <c r="K88" s="1"/>
    </row>
    <row r="89" spans="1:11" ht="43.5" customHeight="1" x14ac:dyDescent="0.2">
      <c r="A89" s="18"/>
      <c r="B89" s="86" t="s">
        <v>91</v>
      </c>
      <c r="C89" s="87"/>
      <c r="D89" s="87"/>
      <c r="E89" s="87"/>
      <c r="F89" s="87"/>
      <c r="G89" s="87"/>
      <c r="H89" s="87"/>
      <c r="I89" s="87"/>
      <c r="J89" s="87"/>
      <c r="K89" s="1"/>
    </row>
    <row r="90" spans="1:11" ht="21.75" customHeight="1" x14ac:dyDescent="0.2">
      <c r="A90" s="18"/>
      <c r="B90" s="84" t="s">
        <v>92</v>
      </c>
      <c r="C90" s="85"/>
      <c r="D90" s="85"/>
      <c r="E90" s="85"/>
      <c r="F90" s="85"/>
      <c r="G90" s="85"/>
      <c r="H90" s="85"/>
      <c r="I90" s="85"/>
      <c r="J90" s="85"/>
      <c r="K90" s="1"/>
    </row>
  </sheetData>
  <mergeCells count="96">
    <mergeCell ref="B83:C83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87:H87"/>
    <mergeCell ref="B89:J89"/>
    <mergeCell ref="B90:J90"/>
    <mergeCell ref="B3:C7"/>
    <mergeCell ref="B8:C8"/>
    <mergeCell ref="B9:C9"/>
    <mergeCell ref="B10:C10"/>
    <mergeCell ref="B11:C11"/>
    <mergeCell ref="B12:C12"/>
    <mergeCell ref="B13:C13"/>
    <mergeCell ref="B14:C14"/>
    <mergeCell ref="B18:C18"/>
    <mergeCell ref="B16:C16"/>
    <mergeCell ref="D14:E14"/>
    <mergeCell ref="D63:E63"/>
    <mergeCell ref="D64:E64"/>
    <mergeCell ref="D81:E81"/>
    <mergeCell ref="B86:E86"/>
    <mergeCell ref="B15:C15"/>
    <mergeCell ref="B17:C17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D2:J2"/>
    <mergeCell ref="A3:A7"/>
    <mergeCell ref="D3:J3"/>
    <mergeCell ref="D4:J4"/>
    <mergeCell ref="D5:J5"/>
    <mergeCell ref="D6:E6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полугодие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Василий Иванович</dc:creator>
  <cp:lastModifiedBy>Артём Кравцов</cp:lastModifiedBy>
  <cp:revision>1</cp:revision>
  <dcterms:created xsi:type="dcterms:W3CDTF">2020-01-27T10:10:19Z</dcterms:created>
  <dcterms:modified xsi:type="dcterms:W3CDTF">2025-10-23T21:36:04Z</dcterms:modified>
</cp:coreProperties>
</file>